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0365" activeTab="1"/>
  </bookViews>
  <sheets>
    <sheet name="заг." sheetId="1" r:id="rId1"/>
    <sheet name="сп." sheetId="2" r:id="rId2"/>
  </sheets>
  <definedNames/>
  <calcPr fullCalcOnLoad="1"/>
</workbook>
</file>

<file path=xl/sharedStrings.xml><?xml version="1.0" encoding="utf-8"?>
<sst xmlns="http://schemas.openxmlformats.org/spreadsheetml/2006/main" count="127" uniqueCount="106">
  <si>
    <t>І. Доходи загального фонду</t>
  </si>
  <si>
    <t>грн.</t>
  </si>
  <si>
    <t>Затверджено  на рік з урахуваннм змін</t>
  </si>
  <si>
    <t>Виконано за звітний період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</si>
  <si>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</si>
  <si>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</si>
  <si>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</si>
  <si>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</si>
  <si>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</si>
  <si>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</si>
  <si>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</si>
  <si>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</si>
  <si>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</si>
  <si>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</si>
  <si>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</si>
  <si>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</si>
  <si>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</si>
  <si>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</si>
  <si>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</si>
  <si>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</si>
  <si>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</si>
  <si>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</si>
  <si>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</si>
  <si>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</si>
  <si>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</si>
  <si>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</si>
  <si>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</si>
  <si>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</si>
  <si>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</si>
  <si>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</si>
  <si>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</si>
  <si>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</si>
  <si>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</si>
  <si>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</si>
  <si>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</si>
  <si>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</si>
  <si>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</si>
  <si>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</si>
  <si>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</si>
  <si>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</si>
  <si>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</si>
  <si>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</si>
  <si>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</si>
  <si>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</si>
  <si>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</si>
  <si>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</si>
  <si>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</si>
  <si>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</si>
  <si>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</si>
  <si>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</si>
  <si>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</si>
  <si>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</si>
  <si>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</si>
  <si>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</si>
  <si>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</si>
  <si>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</si>
  <si>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</si>
  <si>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</si>
  <si>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</si>
  <si>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</si>
  <si>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</si>
  <si>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</si>
  <si>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</si>
  <si>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</si>
  <si>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</si>
  <si>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</si>
  <si>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</si>
  <si>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</si>
  <si>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</si>
  <si>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</si>
  <si>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</si>
  <si>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</si>
  <si>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</si>
  <si>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</si>
  <si>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</si>
  <si>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</si>
  <si>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</si>
  <si>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</si>
  <si>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</si>
  <si>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</si>
  <si>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</si>
  <si>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Всього без урахування трансфертів</t>
  </si>
  <si>
    <t>Всього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</si>
  <si>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</si>
  <si>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</si>
  <si>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</si>
  <si>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</si>
  <si>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</si>
  <si>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</si>
  <si>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</si>
  <si>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майна0</t>
  </si>
  <si>
    <t>Інші джерела власних надходжень бюджетних установ</t>
  </si>
  <si>
    <t>Благодійні внески, гранти та дарунки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</si>
  <si>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</si>
  <si>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</si>
  <si>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Додаток 1</t>
  </si>
  <si>
    <t>Додаток 2</t>
  </si>
  <si>
    <t>до рішення виконавчого комітету</t>
  </si>
  <si>
    <r>
      <t>Звіт</t>
    </r>
    <r>
      <rPr>
        <sz val="10"/>
        <rFont val="Arial Cyr"/>
        <family val="0"/>
      </rPr>
      <t xml:space="preserve"> </t>
    </r>
  </si>
  <si>
    <t>І. Доходи спеціального фонду</t>
  </si>
  <si>
    <t xml:space="preserve">до рішення виконавчого комітету </t>
  </si>
  <si>
    <t>Нетішинської міської ради</t>
  </si>
  <si>
    <t>Звіт</t>
  </si>
  <si>
    <t>про виконання спеціального фонду бюджету міста Нетішин за перше півріччя 2015 року</t>
  </si>
  <si>
    <t>про виконання загального фонду бюджету міста Нетішин за перше півріччя 2015 року</t>
  </si>
  <si>
    <t>23.07.2015 № 222/2015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</si>
</sst>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</numFmts>
  <fonts count="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8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80" fontId="1" fillId="2" borderId="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9"/>
  <sheetViews>
    <sheetView view="pageBreakPreview" zoomScaleSheetLayoutView="100" workbookViewId="0" topLeftCell="B1">
      <selection activeCell="F4" sqref="F4"/>
    </sheetView>
  </sheetViews>
  <sheetFormatPr defaultColWidth="9.00390625" defaultRowHeight="12.75"/>
  <cols>
    <col min="1" max="1" width="8.875" style="0" hidden="1" customWidth="1"/>
    <col min="2" max="2" width="9.00390625" style="0" bestFit="1" customWidth="1"/>
    <col min="3" max="3" width="40.75390625" style="0" customWidth="1"/>
    <col min="4" max="4" width="12.375" style="0" customWidth="1"/>
    <col min="5" max="5" width="13.25390625" style="0" customWidth="1"/>
    <col min="6" max="6" width="12.75390625" style="0" customWidth="1"/>
    <col min="7" max="7" width="10.375" style="0" customWidth="1"/>
  </cols>
  <sheetData>
    <row r="2" spans="1:7" ht="12.75">
      <c r="A2" s="1"/>
      <c r="B2" s="1"/>
      <c r="C2" s="1"/>
      <c r="E2" s="1" t="s">
        <v>95</v>
      </c>
      <c r="F2" s="1"/>
      <c r="G2" s="1"/>
    </row>
    <row r="3" spans="1:7" ht="12.75">
      <c r="A3" s="1"/>
      <c r="B3" s="1"/>
      <c r="C3" s="1"/>
      <c r="E3" s="1" t="s">
        <v>100</v>
      </c>
      <c r="F3" s="1"/>
      <c r="G3" s="1"/>
    </row>
    <row r="4" spans="1:7" ht="12.75">
      <c r="A4" s="1"/>
      <c r="B4" s="1"/>
      <c r="C4" s="1"/>
      <c r="E4" s="1" t="s">
        <v>101</v>
      </c>
      <c r="F4" s="1"/>
      <c r="G4" s="1"/>
    </row>
    <row r="5" spans="1:7" ht="12.75">
      <c r="A5" s="1"/>
      <c r="B5" s="1"/>
      <c r="C5" s="1"/>
      <c r="E5" s="1" t="s">
        <v>105</v>
      </c>
      <c r="F5" s="1"/>
      <c r="G5" s="1"/>
    </row>
    <row r="6" spans="1:7" ht="18.75" customHeight="1">
      <c r="A6" s="1"/>
      <c r="B6" s="1"/>
      <c r="C6" s="1"/>
      <c r="D6" s="2" t="s">
        <v>102</v>
      </c>
      <c r="E6" s="1"/>
      <c r="F6" s="1"/>
      <c r="G6" s="1"/>
    </row>
    <row r="7" spans="1:7" ht="12.75">
      <c r="A7" s="1"/>
      <c r="B7" s="1"/>
      <c r="C7" s="2" t="s">
        <v>104</v>
      </c>
      <c r="D7" s="1"/>
      <c r="E7" s="1"/>
      <c r="F7" s="1"/>
      <c r="G7" s="1"/>
    </row>
    <row r="8" spans="1:7" ht="12.75">
      <c r="A8" s="1"/>
      <c r="B8" s="1"/>
      <c r="C8" s="2" t="s">
        <v>0</v>
      </c>
      <c r="D8" s="1"/>
      <c r="E8" s="1"/>
      <c r="F8" s="1"/>
      <c r="G8" s="1"/>
    </row>
    <row r="9" spans="1:7" ht="12.75">
      <c r="A9" s="1"/>
      <c r="B9" s="1"/>
      <c r="C9" s="1"/>
      <c r="D9" s="1"/>
      <c r="F9" s="1"/>
      <c r="G9" s="13" t="s">
        <v>1</v>
      </c>
    </row>
    <row r="10" spans="1:7" ht="53.25" customHeight="1">
      <c r="A10" s="3"/>
      <c r="B10" s="4"/>
      <c r="C10" s="4"/>
      <c r="D10" s="10" t="s">
        <v>2</v>
      </c>
      <c r="E10" s="10" t="s">
        <v>3</v>
      </c>
      <c r="F10" s="11" t="s">
        <v>4</v>
      </c>
      <c r="G10" s="11" t="s">
        <v>5</v>
      </c>
    </row>
    <row r="11" spans="1:7" ht="12.75" customHeight="1">
      <c r="A11" s="5"/>
      <c r="B11" s="5">
        <v>10000000</v>
      </c>
      <c r="C11" s="5" t="s">
        <v>6</v>
      </c>
      <c r="D11" s="6">
        <v>85562300</v>
      </c>
      <c r="E11" s="6">
        <v>47203674.13</v>
      </c>
      <c r="F11" s="6">
        <f>E11-D11</f>
        <v>-38358625.87</v>
      </c>
      <c r="G11" s="6">
        <f>E11*100/D11</f>
        <v>55.16877658735214</v>
      </c>
    </row>
    <row r="12" spans="1:7" ht="27" customHeight="1">
      <c r="A12" s="5"/>
      <c r="B12" s="5">
        <v>11000000</v>
      </c>
      <c r="C12" s="7" t="s">
        <v>7</v>
      </c>
      <c r="D12" s="6">
        <v>70505800</v>
      </c>
      <c r="E12" s="6">
        <v>38099294.3</v>
      </c>
      <c r="F12" s="6">
        <f aca="true" t="shared" si="0" ref="F12:F75">E12-D12</f>
        <v>-32406505.700000003</v>
      </c>
      <c r="G12" s="6">
        <f aca="true" t="shared" si="1" ref="G12:G68">E12*100/D12</f>
        <v>54.03710659264911</v>
      </c>
    </row>
    <row r="13" spans="1:7" ht="11.25" customHeight="1">
      <c r="A13" s="5"/>
      <c r="B13" s="5">
        <v>11010000</v>
      </c>
      <c r="C13" s="7" t="s">
        <v>8</v>
      </c>
      <c r="D13" s="6">
        <v>70359300</v>
      </c>
      <c r="E13" s="6">
        <v>38122353.3</v>
      </c>
      <c r="F13" s="6">
        <f t="shared" si="0"/>
        <v>-32236946.700000003</v>
      </c>
      <c r="G13" s="6">
        <f t="shared" si="1"/>
        <v>54.18239422507045</v>
      </c>
    </row>
    <row r="14" spans="1:7" ht="39" customHeight="1">
      <c r="A14" s="5"/>
      <c r="B14" s="5">
        <v>11010100</v>
      </c>
      <c r="C14" s="7" t="s">
        <v>9</v>
      </c>
      <c r="D14" s="6">
        <v>65958700</v>
      </c>
      <c r="E14" s="6">
        <v>36109447.14</v>
      </c>
      <c r="F14" s="6">
        <f t="shared" si="0"/>
        <v>-29849252.86</v>
      </c>
      <c r="G14" s="6">
        <f t="shared" si="1"/>
        <v>54.74554098246327</v>
      </c>
    </row>
    <row r="15" spans="1:7" ht="67.5" customHeight="1">
      <c r="A15" s="5"/>
      <c r="B15" s="5">
        <v>11010200</v>
      </c>
      <c r="C15" s="7" t="s">
        <v>10</v>
      </c>
      <c r="D15" s="6">
        <v>2155700</v>
      </c>
      <c r="E15" s="6">
        <v>1141788.64</v>
      </c>
      <c r="F15" s="6">
        <f t="shared" si="0"/>
        <v>-1013911.3600000001</v>
      </c>
      <c r="G15" s="6">
        <f t="shared" si="1"/>
        <v>52.96602681263626</v>
      </c>
    </row>
    <row r="16" spans="1:7" ht="43.5" customHeight="1">
      <c r="A16" s="5"/>
      <c r="B16" s="5">
        <v>11010400</v>
      </c>
      <c r="C16" s="7" t="s">
        <v>11</v>
      </c>
      <c r="D16" s="6">
        <v>230400</v>
      </c>
      <c r="E16" s="6">
        <v>52795.71</v>
      </c>
      <c r="F16" s="6">
        <f t="shared" si="0"/>
        <v>-177604.29</v>
      </c>
      <c r="G16" s="6">
        <f t="shared" si="1"/>
        <v>22.9148046875</v>
      </c>
    </row>
    <row r="17" spans="1:7" ht="38.25" customHeight="1">
      <c r="A17" s="5"/>
      <c r="B17" s="5">
        <v>11010500</v>
      </c>
      <c r="C17" s="7" t="s">
        <v>12</v>
      </c>
      <c r="D17" s="6">
        <v>428100</v>
      </c>
      <c r="E17" s="6">
        <v>207973.98</v>
      </c>
      <c r="F17" s="6">
        <f t="shared" si="0"/>
        <v>-220126.02</v>
      </c>
      <c r="G17" s="6">
        <f t="shared" si="1"/>
        <v>48.58070077084793</v>
      </c>
    </row>
    <row r="18" spans="1:7" ht="64.5" customHeight="1">
      <c r="A18" s="5"/>
      <c r="B18" s="5">
        <v>11010900</v>
      </c>
      <c r="C18" s="7" t="s">
        <v>13</v>
      </c>
      <c r="D18" s="6">
        <v>1586400</v>
      </c>
      <c r="E18" s="6">
        <v>610347.83</v>
      </c>
      <c r="F18" s="6">
        <f t="shared" si="0"/>
        <v>-976052.17</v>
      </c>
      <c r="G18" s="6">
        <f t="shared" si="1"/>
        <v>38.47376638930912</v>
      </c>
    </row>
    <row r="19" spans="1:7" ht="12" customHeight="1">
      <c r="A19" s="5"/>
      <c r="B19" s="5">
        <v>11020000</v>
      </c>
      <c r="C19" s="7" t="s">
        <v>14</v>
      </c>
      <c r="D19" s="6">
        <v>146500</v>
      </c>
      <c r="E19" s="6">
        <v>-23059</v>
      </c>
      <c r="F19" s="6">
        <f t="shared" si="0"/>
        <v>-169559</v>
      </c>
      <c r="G19" s="6">
        <f t="shared" si="1"/>
        <v>-15.739931740614335</v>
      </c>
    </row>
    <row r="20" spans="1:7" ht="24" customHeight="1">
      <c r="A20" s="5"/>
      <c r="B20" s="5">
        <v>11020200</v>
      </c>
      <c r="C20" s="7" t="s">
        <v>15</v>
      </c>
      <c r="D20" s="6">
        <v>146500</v>
      </c>
      <c r="E20" s="6">
        <v>128033</v>
      </c>
      <c r="F20" s="6">
        <f t="shared" si="0"/>
        <v>-18467</v>
      </c>
      <c r="G20" s="6">
        <f t="shared" si="1"/>
        <v>87.39453924914676</v>
      </c>
    </row>
    <row r="21" spans="1:7" ht="22.5" customHeight="1">
      <c r="A21" s="5"/>
      <c r="B21" s="5">
        <v>11023200</v>
      </c>
      <c r="C21" s="7" t="s">
        <v>16</v>
      </c>
      <c r="D21" s="6">
        <v>0</v>
      </c>
      <c r="E21" s="6">
        <v>-151092</v>
      </c>
      <c r="F21" s="6">
        <f t="shared" si="0"/>
        <v>-151092</v>
      </c>
      <c r="G21" s="6"/>
    </row>
    <row r="22" spans="1:7" ht="25.5" customHeight="1">
      <c r="A22" s="5"/>
      <c r="B22" s="5">
        <v>13000000</v>
      </c>
      <c r="C22" s="7" t="s">
        <v>17</v>
      </c>
      <c r="D22" s="6">
        <v>0</v>
      </c>
      <c r="E22" s="6">
        <v>17449.45</v>
      </c>
      <c r="F22" s="6">
        <f t="shared" si="0"/>
        <v>17449.45</v>
      </c>
      <c r="G22" s="6"/>
    </row>
    <row r="23" spans="1:7" ht="27" customHeight="1">
      <c r="A23" s="5"/>
      <c r="B23" s="5">
        <v>13010000</v>
      </c>
      <c r="C23" s="7" t="s">
        <v>18</v>
      </c>
      <c r="D23" s="6">
        <v>0</v>
      </c>
      <c r="E23" s="6">
        <v>17449.45</v>
      </c>
      <c r="F23" s="6">
        <f t="shared" si="0"/>
        <v>17449.45</v>
      </c>
      <c r="G23" s="6"/>
    </row>
    <row r="24" spans="1:7" ht="66.75" customHeight="1">
      <c r="A24" s="5"/>
      <c r="B24" s="5">
        <v>13010200</v>
      </c>
      <c r="C24" s="7" t="s">
        <v>19</v>
      </c>
      <c r="D24" s="6">
        <v>0</v>
      </c>
      <c r="E24" s="6">
        <v>17449.45</v>
      </c>
      <c r="F24" s="6">
        <f t="shared" si="0"/>
        <v>17449.45</v>
      </c>
      <c r="G24" s="6"/>
    </row>
    <row r="25" spans="1:7" ht="11.25" customHeight="1">
      <c r="A25" s="5"/>
      <c r="B25" s="5">
        <v>14000000</v>
      </c>
      <c r="C25" s="7" t="s">
        <v>20</v>
      </c>
      <c r="D25" s="6">
        <v>2450000</v>
      </c>
      <c r="E25" s="6">
        <v>1760898.88</v>
      </c>
      <c r="F25" s="6">
        <f t="shared" si="0"/>
        <v>-689101.1200000001</v>
      </c>
      <c r="G25" s="6">
        <f t="shared" si="1"/>
        <v>71.87342367346939</v>
      </c>
    </row>
    <row r="26" spans="1:7" ht="37.5" customHeight="1">
      <c r="A26" s="5"/>
      <c r="B26" s="5">
        <v>14040000</v>
      </c>
      <c r="C26" s="7" t="s">
        <v>21</v>
      </c>
      <c r="D26" s="6">
        <v>2450000</v>
      </c>
      <c r="E26" s="6">
        <v>1760898.88</v>
      </c>
      <c r="F26" s="6">
        <f t="shared" si="0"/>
        <v>-689101.1200000001</v>
      </c>
      <c r="G26" s="6">
        <f t="shared" si="1"/>
        <v>71.87342367346939</v>
      </c>
    </row>
    <row r="27" spans="1:7" ht="13.5" customHeight="1">
      <c r="A27" s="5"/>
      <c r="B27" s="5">
        <v>18000000</v>
      </c>
      <c r="C27" s="7" t="s">
        <v>22</v>
      </c>
      <c r="D27" s="6">
        <v>12548300</v>
      </c>
      <c r="E27" s="6">
        <v>7296877.600000001</v>
      </c>
      <c r="F27" s="6">
        <f t="shared" si="0"/>
        <v>-5251422.399999999</v>
      </c>
      <c r="G27" s="6">
        <f t="shared" si="1"/>
        <v>58.1503279328674</v>
      </c>
    </row>
    <row r="28" spans="1:7" ht="12" customHeight="1">
      <c r="A28" s="5"/>
      <c r="B28" s="5">
        <v>18010000</v>
      </c>
      <c r="C28" s="7" t="s">
        <v>23</v>
      </c>
      <c r="D28" s="6">
        <v>9245300</v>
      </c>
      <c r="E28" s="6">
        <v>4856844.65</v>
      </c>
      <c r="F28" s="6">
        <f t="shared" si="0"/>
        <v>-4388455.35</v>
      </c>
      <c r="G28" s="6">
        <f t="shared" si="1"/>
        <v>52.53312115345095</v>
      </c>
    </row>
    <row r="29" spans="1:7" ht="36" customHeight="1">
      <c r="A29" s="5"/>
      <c r="B29" s="5">
        <v>18010100</v>
      </c>
      <c r="C29" s="7" t="s">
        <v>24</v>
      </c>
      <c r="D29" s="6">
        <v>1900</v>
      </c>
      <c r="E29" s="6">
        <v>5246.07</v>
      </c>
      <c r="F29" s="6">
        <f t="shared" si="0"/>
        <v>3346.0699999999997</v>
      </c>
      <c r="G29" s="6">
        <f t="shared" si="1"/>
        <v>276.10894736842107</v>
      </c>
    </row>
    <row r="30" spans="1:7" ht="38.25" customHeight="1">
      <c r="A30" s="5"/>
      <c r="B30" s="5">
        <v>18010200</v>
      </c>
      <c r="C30" s="7" t="s">
        <v>25</v>
      </c>
      <c r="D30" s="6">
        <v>18400</v>
      </c>
      <c r="E30" s="6">
        <v>2267.71</v>
      </c>
      <c r="F30" s="6">
        <f t="shared" si="0"/>
        <v>-16132.29</v>
      </c>
      <c r="G30" s="6">
        <f t="shared" si="1"/>
        <v>12.324510869565218</v>
      </c>
    </row>
    <row r="31" spans="1:7" ht="36.75" customHeight="1">
      <c r="A31" s="5"/>
      <c r="B31" s="5">
        <v>18010400</v>
      </c>
      <c r="C31" s="7" t="s">
        <v>26</v>
      </c>
      <c r="D31" s="6">
        <v>80000</v>
      </c>
      <c r="E31" s="6">
        <v>183802.6</v>
      </c>
      <c r="F31" s="6">
        <f t="shared" si="0"/>
        <v>103802.6</v>
      </c>
      <c r="G31" s="6">
        <f t="shared" si="1"/>
        <v>229.75325</v>
      </c>
    </row>
    <row r="32" spans="1:7" ht="13.5" customHeight="1">
      <c r="A32" s="5"/>
      <c r="B32" s="5">
        <v>18010500</v>
      </c>
      <c r="C32" s="7" t="s">
        <v>27</v>
      </c>
      <c r="D32" s="6">
        <v>5738100</v>
      </c>
      <c r="E32" s="6">
        <v>2873872.63</v>
      </c>
      <c r="F32" s="6">
        <f t="shared" si="0"/>
        <v>-2864227.37</v>
      </c>
      <c r="G32" s="6">
        <f t="shared" si="1"/>
        <v>50.08404576427738</v>
      </c>
    </row>
    <row r="33" spans="1:7" ht="13.5" customHeight="1">
      <c r="A33" s="5"/>
      <c r="B33" s="5">
        <v>18010600</v>
      </c>
      <c r="C33" s="7" t="s">
        <v>28</v>
      </c>
      <c r="D33" s="6">
        <v>2228700</v>
      </c>
      <c r="E33" s="6">
        <v>1305130.37</v>
      </c>
      <c r="F33" s="6">
        <f t="shared" si="0"/>
        <v>-923569.6299999999</v>
      </c>
      <c r="G33" s="6">
        <f t="shared" si="1"/>
        <v>58.56016377260287</v>
      </c>
    </row>
    <row r="34" spans="1:7" ht="12" customHeight="1">
      <c r="A34" s="5"/>
      <c r="B34" s="5">
        <v>18010700</v>
      </c>
      <c r="C34" s="7" t="s">
        <v>29</v>
      </c>
      <c r="D34" s="6">
        <v>48600</v>
      </c>
      <c r="E34" s="6">
        <v>12551.84</v>
      </c>
      <c r="F34" s="6">
        <f t="shared" si="0"/>
        <v>-36048.16</v>
      </c>
      <c r="G34" s="6">
        <f t="shared" si="1"/>
        <v>25.826831275720163</v>
      </c>
    </row>
    <row r="35" spans="1:7" ht="10.5" customHeight="1">
      <c r="A35" s="5"/>
      <c r="B35" s="5">
        <v>18010900</v>
      </c>
      <c r="C35" s="7" t="s">
        <v>30</v>
      </c>
      <c r="D35" s="6">
        <v>1029600</v>
      </c>
      <c r="E35" s="6">
        <v>473973.43</v>
      </c>
      <c r="F35" s="6">
        <f t="shared" si="0"/>
        <v>-555626.5700000001</v>
      </c>
      <c r="G35" s="6">
        <f t="shared" si="1"/>
        <v>46.03471542346542</v>
      </c>
    </row>
    <row r="36" spans="1:7" ht="13.5" customHeight="1">
      <c r="A36" s="5"/>
      <c r="B36" s="5">
        <v>18011000</v>
      </c>
      <c r="C36" s="7" t="s">
        <v>31</v>
      </c>
      <c r="D36" s="6">
        <v>100000</v>
      </c>
      <c r="E36" s="6">
        <v>0</v>
      </c>
      <c r="F36" s="6">
        <f t="shared" si="0"/>
        <v>-100000</v>
      </c>
      <c r="G36" s="6">
        <f t="shared" si="1"/>
        <v>0</v>
      </c>
    </row>
    <row r="37" spans="1:7" ht="14.25" customHeight="1">
      <c r="A37" s="5"/>
      <c r="B37" s="5">
        <v>18030000</v>
      </c>
      <c r="C37" s="7" t="s">
        <v>32</v>
      </c>
      <c r="D37" s="6">
        <v>3000</v>
      </c>
      <c r="E37" s="6">
        <v>1627.48</v>
      </c>
      <c r="F37" s="6">
        <f t="shared" si="0"/>
        <v>-1372.52</v>
      </c>
      <c r="G37" s="6">
        <f t="shared" si="1"/>
        <v>54.24933333333333</v>
      </c>
    </row>
    <row r="38" spans="1:7" ht="17.25" customHeight="1">
      <c r="A38" s="5"/>
      <c r="B38" s="5">
        <v>18030100</v>
      </c>
      <c r="C38" s="7" t="s">
        <v>33</v>
      </c>
      <c r="D38" s="6">
        <v>700</v>
      </c>
      <c r="E38" s="6">
        <v>287.31</v>
      </c>
      <c r="F38" s="6">
        <f t="shared" si="0"/>
        <v>-412.69</v>
      </c>
      <c r="G38" s="6">
        <f t="shared" si="1"/>
        <v>41.044285714285714</v>
      </c>
    </row>
    <row r="39" spans="1:7" ht="15" customHeight="1">
      <c r="A39" s="5"/>
      <c r="B39" s="5">
        <v>18030200</v>
      </c>
      <c r="C39" s="7" t="s">
        <v>34</v>
      </c>
      <c r="D39" s="6">
        <v>2300</v>
      </c>
      <c r="E39" s="6">
        <v>1340.17</v>
      </c>
      <c r="F39" s="6">
        <f t="shared" si="0"/>
        <v>-959.8299999999999</v>
      </c>
      <c r="G39" s="6">
        <f t="shared" si="1"/>
        <v>58.26826086956522</v>
      </c>
    </row>
    <row r="40" spans="1:7" ht="27" customHeight="1">
      <c r="A40" s="5"/>
      <c r="B40" s="5">
        <v>18040000</v>
      </c>
      <c r="C40" s="7" t="s">
        <v>35</v>
      </c>
      <c r="D40" s="6">
        <v>0</v>
      </c>
      <c r="E40" s="6">
        <v>-15640.3</v>
      </c>
      <c r="F40" s="6">
        <f t="shared" si="0"/>
        <v>-15640.3</v>
      </c>
      <c r="G40" s="6"/>
    </row>
    <row r="41" spans="1:7" ht="36" customHeight="1">
      <c r="A41" s="5"/>
      <c r="B41" s="5">
        <v>18040100</v>
      </c>
      <c r="C41" s="7" t="s">
        <v>36</v>
      </c>
      <c r="D41" s="6">
        <v>0</v>
      </c>
      <c r="E41" s="6">
        <v>-5751.89</v>
      </c>
      <c r="F41" s="6">
        <f t="shared" si="0"/>
        <v>-5751.89</v>
      </c>
      <c r="G41" s="6"/>
    </row>
    <row r="42" spans="1:7" ht="38.25" customHeight="1">
      <c r="A42" s="5"/>
      <c r="B42" s="5">
        <v>18040200</v>
      </c>
      <c r="C42" s="7" t="s">
        <v>37</v>
      </c>
      <c r="D42" s="6">
        <v>0</v>
      </c>
      <c r="E42" s="6">
        <v>-4752.77</v>
      </c>
      <c r="F42" s="6">
        <f t="shared" si="0"/>
        <v>-4752.77</v>
      </c>
      <c r="G42" s="6"/>
    </row>
    <row r="43" spans="1:7" ht="42" customHeight="1">
      <c r="A43" s="5"/>
      <c r="B43" s="5">
        <v>18040600</v>
      </c>
      <c r="C43" s="7" t="s">
        <v>38</v>
      </c>
      <c r="D43" s="6">
        <v>0</v>
      </c>
      <c r="E43" s="6">
        <v>-3520.89</v>
      </c>
      <c r="F43" s="6">
        <f t="shared" si="0"/>
        <v>-3520.89</v>
      </c>
      <c r="G43" s="6"/>
    </row>
    <row r="44" spans="1:7" ht="38.25" customHeight="1">
      <c r="A44" s="5"/>
      <c r="B44" s="5">
        <v>18040800</v>
      </c>
      <c r="C44" s="7" t="s">
        <v>39</v>
      </c>
      <c r="D44" s="6">
        <v>0</v>
      </c>
      <c r="E44" s="6">
        <v>-1272.75</v>
      </c>
      <c r="F44" s="6">
        <f t="shared" si="0"/>
        <v>-1272.75</v>
      </c>
      <c r="G44" s="6"/>
    </row>
    <row r="45" spans="1:7" ht="38.25" customHeight="1">
      <c r="A45" s="5"/>
      <c r="B45" s="5">
        <v>18041400</v>
      </c>
      <c r="C45" s="7" t="s">
        <v>40</v>
      </c>
      <c r="D45" s="6">
        <v>0</v>
      </c>
      <c r="E45" s="6">
        <v>-342</v>
      </c>
      <c r="F45" s="6">
        <f t="shared" si="0"/>
        <v>-342</v>
      </c>
      <c r="G45" s="6"/>
    </row>
    <row r="46" spans="1:7" ht="12" customHeight="1">
      <c r="A46" s="5"/>
      <c r="B46" s="5">
        <v>18050000</v>
      </c>
      <c r="C46" s="7" t="s">
        <v>41</v>
      </c>
      <c r="D46" s="6">
        <v>3300000</v>
      </c>
      <c r="E46" s="6">
        <v>2454045.77</v>
      </c>
      <c r="F46" s="6">
        <f t="shared" si="0"/>
        <v>-845954.23</v>
      </c>
      <c r="G46" s="6">
        <f t="shared" si="1"/>
        <v>74.36502333333334</v>
      </c>
    </row>
    <row r="47" spans="1:7" ht="24" customHeight="1">
      <c r="A47" s="5"/>
      <c r="B47" s="5">
        <v>18050200</v>
      </c>
      <c r="C47" s="7" t="s">
        <v>42</v>
      </c>
      <c r="D47" s="6">
        <v>0</v>
      </c>
      <c r="E47" s="6">
        <v>120.66</v>
      </c>
      <c r="F47" s="6">
        <f t="shared" si="0"/>
        <v>120.66</v>
      </c>
      <c r="G47" s="6"/>
    </row>
    <row r="48" spans="1:7" ht="10.5" customHeight="1">
      <c r="A48" s="5"/>
      <c r="B48" s="5">
        <v>18050300</v>
      </c>
      <c r="C48" s="7" t="s">
        <v>43</v>
      </c>
      <c r="D48" s="6">
        <v>500000</v>
      </c>
      <c r="E48" s="6">
        <v>294835.54</v>
      </c>
      <c r="F48" s="6">
        <f t="shared" si="0"/>
        <v>-205164.46000000002</v>
      </c>
      <c r="G48" s="6">
        <f t="shared" si="1"/>
        <v>58.967107999999996</v>
      </c>
    </row>
    <row r="49" spans="1:7" ht="11.25" customHeight="1">
      <c r="A49" s="5"/>
      <c r="B49" s="5">
        <v>18050400</v>
      </c>
      <c r="C49" s="7" t="s">
        <v>44</v>
      </c>
      <c r="D49" s="6">
        <v>2800000</v>
      </c>
      <c r="E49" s="6">
        <v>2154860.75</v>
      </c>
      <c r="F49" s="6">
        <f t="shared" si="0"/>
        <v>-645139.25</v>
      </c>
      <c r="G49" s="6">
        <f t="shared" si="1"/>
        <v>76.9593125</v>
      </c>
    </row>
    <row r="50" spans="1:7" ht="63" customHeight="1">
      <c r="A50" s="5"/>
      <c r="B50" s="5">
        <v>18050500</v>
      </c>
      <c r="C50" s="7" t="s">
        <v>45</v>
      </c>
      <c r="D50" s="6">
        <v>0</v>
      </c>
      <c r="E50" s="6">
        <v>4228.82</v>
      </c>
      <c r="F50" s="6">
        <f t="shared" si="0"/>
        <v>4228.82</v>
      </c>
      <c r="G50" s="6"/>
    </row>
    <row r="51" spans="1:7" ht="12" customHeight="1">
      <c r="A51" s="5"/>
      <c r="B51" s="5">
        <v>19000000</v>
      </c>
      <c r="C51" s="7" t="s">
        <v>46</v>
      </c>
      <c r="D51" s="6">
        <v>58200</v>
      </c>
      <c r="E51" s="6">
        <v>29153.9</v>
      </c>
      <c r="F51" s="6">
        <f t="shared" si="0"/>
        <v>-29046.1</v>
      </c>
      <c r="G51" s="6">
        <f t="shared" si="1"/>
        <v>50.092611683848794</v>
      </c>
    </row>
    <row r="52" spans="1:7" ht="11.25" customHeight="1">
      <c r="A52" s="5"/>
      <c r="B52" s="5">
        <v>19010000</v>
      </c>
      <c r="C52" s="7" t="s">
        <v>47</v>
      </c>
      <c r="D52" s="6">
        <v>58200</v>
      </c>
      <c r="E52" s="6">
        <v>29153.9</v>
      </c>
      <c r="F52" s="6">
        <f t="shared" si="0"/>
        <v>-29046.1</v>
      </c>
      <c r="G52" s="6">
        <f t="shared" si="1"/>
        <v>50.092611683848794</v>
      </c>
    </row>
    <row r="53" spans="1:7" ht="36" customHeight="1">
      <c r="A53" s="5"/>
      <c r="B53" s="5">
        <v>19010100</v>
      </c>
      <c r="C53" s="7" t="s">
        <v>48</v>
      </c>
      <c r="D53" s="6">
        <v>2300</v>
      </c>
      <c r="E53" s="6">
        <v>1092.22</v>
      </c>
      <c r="F53" s="6">
        <f t="shared" si="0"/>
        <v>-1207.78</v>
      </c>
      <c r="G53" s="6">
        <f t="shared" si="1"/>
        <v>47.487826086956524</v>
      </c>
    </row>
    <row r="54" spans="1:7" ht="48.75" customHeight="1">
      <c r="A54" s="5"/>
      <c r="B54" s="5">
        <v>19010300</v>
      </c>
      <c r="C54" s="7" t="s">
        <v>49</v>
      </c>
      <c r="D54" s="6">
        <v>55900</v>
      </c>
      <c r="E54" s="6">
        <v>28061.68</v>
      </c>
      <c r="F54" s="6">
        <f t="shared" si="0"/>
        <v>-27838.32</v>
      </c>
      <c r="G54" s="6">
        <f t="shared" si="1"/>
        <v>50.199785330948124</v>
      </c>
    </row>
    <row r="55" spans="1:7" ht="11.25" customHeight="1">
      <c r="A55" s="5"/>
      <c r="B55" s="5">
        <v>20000000</v>
      </c>
      <c r="C55" s="7" t="s">
        <v>50</v>
      </c>
      <c r="D55" s="6">
        <v>951870</v>
      </c>
      <c r="E55" s="6">
        <v>525785.99</v>
      </c>
      <c r="F55" s="6">
        <f t="shared" si="0"/>
        <v>-426084.01</v>
      </c>
      <c r="G55" s="6">
        <f t="shared" si="1"/>
        <v>55.23716368831878</v>
      </c>
    </row>
    <row r="56" spans="1:7" ht="14.25" customHeight="1">
      <c r="A56" s="5"/>
      <c r="B56" s="5">
        <v>21000000</v>
      </c>
      <c r="C56" s="7" t="s">
        <v>51</v>
      </c>
      <c r="D56" s="6">
        <v>60700</v>
      </c>
      <c r="E56" s="6">
        <v>59621.66</v>
      </c>
      <c r="F56" s="6">
        <f t="shared" si="0"/>
        <v>-1078.3399999999965</v>
      </c>
      <c r="G56" s="6">
        <f t="shared" si="1"/>
        <v>98.22349258649093</v>
      </c>
    </row>
    <row r="57" spans="1:7" ht="63" customHeight="1">
      <c r="A57" s="5"/>
      <c r="B57" s="5">
        <v>21010000</v>
      </c>
      <c r="C57" s="7" t="s">
        <v>52</v>
      </c>
      <c r="D57" s="6">
        <v>55300</v>
      </c>
      <c r="E57" s="6">
        <v>38305.16</v>
      </c>
      <c r="F57" s="6">
        <f t="shared" si="0"/>
        <v>-16994.839999999997</v>
      </c>
      <c r="G57" s="6">
        <f t="shared" si="1"/>
        <v>69.2679204339964</v>
      </c>
    </row>
    <row r="58" spans="1:7" ht="36.75" customHeight="1">
      <c r="A58" s="5"/>
      <c r="B58" s="5">
        <v>21010300</v>
      </c>
      <c r="C58" s="7" t="s">
        <v>53</v>
      </c>
      <c r="D58" s="6">
        <v>55300</v>
      </c>
      <c r="E58" s="6">
        <v>38305.16</v>
      </c>
      <c r="F58" s="6">
        <f t="shared" si="0"/>
        <v>-16994.839999999997</v>
      </c>
      <c r="G58" s="6">
        <f t="shared" si="1"/>
        <v>69.2679204339964</v>
      </c>
    </row>
    <row r="59" spans="1:7" ht="12" customHeight="1">
      <c r="A59" s="5"/>
      <c r="B59" s="5">
        <v>21080000</v>
      </c>
      <c r="C59" s="7" t="s">
        <v>54</v>
      </c>
      <c r="D59" s="6">
        <v>5400</v>
      </c>
      <c r="E59" s="6">
        <v>21316.5</v>
      </c>
      <c r="F59" s="6">
        <f t="shared" si="0"/>
        <v>15916.5</v>
      </c>
      <c r="G59" s="6">
        <f t="shared" si="1"/>
        <v>394.75</v>
      </c>
    </row>
    <row r="60" spans="1:7" ht="12" customHeight="1">
      <c r="A60" s="5"/>
      <c r="B60" s="5">
        <v>21081100</v>
      </c>
      <c r="C60" s="7" t="s">
        <v>55</v>
      </c>
      <c r="D60" s="6">
        <v>5400</v>
      </c>
      <c r="E60" s="6">
        <v>21316.5</v>
      </c>
      <c r="F60" s="6">
        <f t="shared" si="0"/>
        <v>15916.5</v>
      </c>
      <c r="G60" s="6">
        <f t="shared" si="1"/>
        <v>394.75</v>
      </c>
    </row>
    <row r="61" spans="1:7" ht="26.25" customHeight="1">
      <c r="A61" s="5"/>
      <c r="B61" s="5">
        <v>22000000</v>
      </c>
      <c r="C61" s="7" t="s">
        <v>56</v>
      </c>
      <c r="D61" s="6">
        <v>891170</v>
      </c>
      <c r="E61" s="6">
        <v>446453.45</v>
      </c>
      <c r="F61" s="6">
        <f t="shared" si="0"/>
        <v>-444716.55</v>
      </c>
      <c r="G61" s="6">
        <f t="shared" si="1"/>
        <v>50.0974505425452</v>
      </c>
    </row>
    <row r="62" spans="1:7" ht="12" customHeight="1">
      <c r="A62" s="5"/>
      <c r="B62" s="5">
        <v>22010000</v>
      </c>
      <c r="C62" s="7" t="s">
        <v>57</v>
      </c>
      <c r="D62" s="6">
        <v>26700</v>
      </c>
      <c r="E62" s="6">
        <v>113942.56</v>
      </c>
      <c r="F62" s="6">
        <f t="shared" si="0"/>
        <v>87242.56</v>
      </c>
      <c r="G62" s="6">
        <f t="shared" si="1"/>
        <v>426.75116104868914</v>
      </c>
    </row>
    <row r="63" spans="1:7" ht="12" customHeight="1">
      <c r="A63" s="5"/>
      <c r="B63" s="5">
        <v>22012500</v>
      </c>
      <c r="C63" s="7" t="s">
        <v>58</v>
      </c>
      <c r="D63" s="6">
        <v>26700</v>
      </c>
      <c r="E63" s="6">
        <v>113942.56</v>
      </c>
      <c r="F63" s="6">
        <f t="shared" si="0"/>
        <v>87242.56</v>
      </c>
      <c r="G63" s="6">
        <f t="shared" si="1"/>
        <v>426.75116104868914</v>
      </c>
    </row>
    <row r="64" spans="1:7" ht="36" customHeight="1">
      <c r="A64" s="5"/>
      <c r="B64" s="5">
        <v>22080000</v>
      </c>
      <c r="C64" s="7" t="s">
        <v>59</v>
      </c>
      <c r="D64" s="6">
        <v>781670</v>
      </c>
      <c r="E64" s="6">
        <v>269134.66</v>
      </c>
      <c r="F64" s="6">
        <f t="shared" si="0"/>
        <v>-512535.34</v>
      </c>
      <c r="G64" s="6">
        <f t="shared" si="1"/>
        <v>34.43072652142208</v>
      </c>
    </row>
    <row r="65" spans="1:7" ht="36" customHeight="1">
      <c r="A65" s="5"/>
      <c r="B65" s="5">
        <v>22080400</v>
      </c>
      <c r="C65" s="7" t="s">
        <v>60</v>
      </c>
      <c r="D65" s="6">
        <v>781670</v>
      </c>
      <c r="E65" s="6">
        <v>269134.66</v>
      </c>
      <c r="F65" s="6">
        <f t="shared" si="0"/>
        <v>-512535.34</v>
      </c>
      <c r="G65" s="6">
        <f t="shared" si="1"/>
        <v>34.43072652142208</v>
      </c>
    </row>
    <row r="66" spans="1:7" ht="10.5" customHeight="1">
      <c r="A66" s="5"/>
      <c r="B66" s="5">
        <v>22090000</v>
      </c>
      <c r="C66" s="7" t="s">
        <v>61</v>
      </c>
      <c r="D66" s="6">
        <v>82800</v>
      </c>
      <c r="E66" s="6">
        <v>63376.23</v>
      </c>
      <c r="F66" s="6">
        <f t="shared" si="0"/>
        <v>-19423.769999999997</v>
      </c>
      <c r="G66" s="6">
        <f t="shared" si="1"/>
        <v>76.54134057971015</v>
      </c>
    </row>
    <row r="67" spans="1:7" ht="39" customHeight="1">
      <c r="A67" s="5"/>
      <c r="B67" s="5">
        <v>22090100</v>
      </c>
      <c r="C67" s="7" t="s">
        <v>62</v>
      </c>
      <c r="D67" s="6">
        <v>72800</v>
      </c>
      <c r="E67" s="6">
        <v>48241.98</v>
      </c>
      <c r="F67" s="6">
        <f t="shared" si="0"/>
        <v>-24558.019999999997</v>
      </c>
      <c r="G67" s="6">
        <f t="shared" si="1"/>
        <v>66.26645604395604</v>
      </c>
    </row>
    <row r="68" spans="1:7" ht="39" customHeight="1">
      <c r="A68" s="5"/>
      <c r="B68" s="5">
        <v>22090400</v>
      </c>
      <c r="C68" s="7" t="s">
        <v>63</v>
      </c>
      <c r="D68" s="6">
        <v>10000</v>
      </c>
      <c r="E68" s="6">
        <v>15134.25</v>
      </c>
      <c r="F68" s="6">
        <f t="shared" si="0"/>
        <v>5134.25</v>
      </c>
      <c r="G68" s="6">
        <f t="shared" si="1"/>
        <v>151.3425</v>
      </c>
    </row>
    <row r="69" spans="1:7" ht="15" customHeight="1">
      <c r="A69" s="5"/>
      <c r="B69" s="5">
        <v>24000000</v>
      </c>
      <c r="C69" s="7" t="s">
        <v>64</v>
      </c>
      <c r="D69" s="6">
        <v>0</v>
      </c>
      <c r="E69" s="6">
        <v>19710.88</v>
      </c>
      <c r="F69" s="6">
        <f t="shared" si="0"/>
        <v>19710.88</v>
      </c>
      <c r="G69" s="6"/>
    </row>
    <row r="70" spans="1:7" ht="16.5" customHeight="1">
      <c r="A70" s="5"/>
      <c r="B70" s="5">
        <v>24060000</v>
      </c>
      <c r="C70" s="7" t="s">
        <v>54</v>
      </c>
      <c r="D70" s="6">
        <v>0</v>
      </c>
      <c r="E70" s="6">
        <v>19710.88</v>
      </c>
      <c r="F70" s="6">
        <f t="shared" si="0"/>
        <v>19710.88</v>
      </c>
      <c r="G70" s="6"/>
    </row>
    <row r="71" spans="1:7" ht="18.75" customHeight="1">
      <c r="A71" s="5"/>
      <c r="B71" s="5">
        <v>24060300</v>
      </c>
      <c r="C71" s="7" t="s">
        <v>54</v>
      </c>
      <c r="D71" s="6">
        <v>0</v>
      </c>
      <c r="E71" s="6">
        <v>19710.88</v>
      </c>
      <c r="F71" s="6">
        <f t="shared" si="0"/>
        <v>19710.88</v>
      </c>
      <c r="G71" s="6"/>
    </row>
    <row r="72" spans="1:7" ht="13.5" customHeight="1">
      <c r="A72" s="5"/>
      <c r="B72" s="5">
        <v>30000000</v>
      </c>
      <c r="C72" s="7" t="s">
        <v>65</v>
      </c>
      <c r="D72" s="6">
        <v>0</v>
      </c>
      <c r="E72" s="6">
        <v>2567.84</v>
      </c>
      <c r="F72" s="6">
        <f t="shared" si="0"/>
        <v>2567.84</v>
      </c>
      <c r="G72" s="6"/>
    </row>
    <row r="73" spans="1:7" ht="16.5" customHeight="1">
      <c r="A73" s="5"/>
      <c r="B73" s="5">
        <v>31000000</v>
      </c>
      <c r="C73" s="7" t="s">
        <v>66</v>
      </c>
      <c r="D73" s="6">
        <v>0</v>
      </c>
      <c r="E73" s="6">
        <v>2567.84</v>
      </c>
      <c r="F73" s="6">
        <f t="shared" si="0"/>
        <v>2567.84</v>
      </c>
      <c r="G73" s="6"/>
    </row>
    <row r="74" spans="1:7" ht="72.75" customHeight="1">
      <c r="A74" s="5"/>
      <c r="B74" s="5">
        <v>31010000</v>
      </c>
      <c r="C74" s="7" t="s">
        <v>67</v>
      </c>
      <c r="D74" s="6">
        <v>0</v>
      </c>
      <c r="E74" s="6">
        <v>2567.84</v>
      </c>
      <c r="F74" s="6">
        <f t="shared" si="0"/>
        <v>2567.84</v>
      </c>
      <c r="G74" s="6"/>
    </row>
    <row r="75" spans="1:7" ht="73.5" customHeight="1">
      <c r="A75" s="5"/>
      <c r="B75" s="5">
        <v>31010200</v>
      </c>
      <c r="C75" s="7" t="s">
        <v>68</v>
      </c>
      <c r="D75" s="6">
        <v>0</v>
      </c>
      <c r="E75" s="6">
        <v>2567.84</v>
      </c>
      <c r="F75" s="6">
        <f t="shared" si="0"/>
        <v>2567.84</v>
      </c>
      <c r="G75" s="6"/>
    </row>
    <row r="76" spans="1:7" ht="16.5" customHeight="1">
      <c r="A76" s="5"/>
      <c r="B76" s="5">
        <v>40000000</v>
      </c>
      <c r="C76" s="7" t="s">
        <v>69</v>
      </c>
      <c r="D76" s="6">
        <v>96488174</v>
      </c>
      <c r="E76" s="6">
        <v>49339834.49999999</v>
      </c>
      <c r="F76" s="6">
        <f aca="true" t="shared" si="2" ref="F76:F87">E76-D76</f>
        <v>-47148339.50000001</v>
      </c>
      <c r="G76" s="6">
        <f aca="true" t="shared" si="3" ref="G76:G88">E76*100/D76</f>
        <v>51.13562880773346</v>
      </c>
    </row>
    <row r="77" spans="1:7" ht="17.25" customHeight="1">
      <c r="A77" s="5"/>
      <c r="B77" s="5">
        <v>41000000</v>
      </c>
      <c r="C77" s="7" t="s">
        <v>70</v>
      </c>
      <c r="D77" s="6">
        <v>96488174</v>
      </c>
      <c r="E77" s="6">
        <v>49339834.49999999</v>
      </c>
      <c r="F77" s="6">
        <f t="shared" si="2"/>
        <v>-47148339.50000001</v>
      </c>
      <c r="G77" s="6">
        <f t="shared" si="3"/>
        <v>51.13562880773346</v>
      </c>
    </row>
    <row r="78" spans="1:7" ht="18" customHeight="1">
      <c r="A78" s="5"/>
      <c r="B78" s="5">
        <v>41030000</v>
      </c>
      <c r="C78" s="7" t="s">
        <v>71</v>
      </c>
      <c r="D78" s="6">
        <v>96488174</v>
      </c>
      <c r="E78" s="6">
        <v>49339834.49999999</v>
      </c>
      <c r="F78" s="6">
        <f t="shared" si="2"/>
        <v>-47148339.50000001</v>
      </c>
      <c r="G78" s="6">
        <f t="shared" si="3"/>
        <v>51.13562880773346</v>
      </c>
    </row>
    <row r="79" spans="1:7" ht="81" customHeight="1">
      <c r="A79" s="5"/>
      <c r="B79" s="5">
        <v>41030600</v>
      </c>
      <c r="C79" s="7" t="s">
        <v>72</v>
      </c>
      <c r="D79" s="6">
        <v>35632710</v>
      </c>
      <c r="E79" s="6">
        <v>17679589.27</v>
      </c>
      <c r="F79" s="6">
        <f t="shared" si="2"/>
        <v>-17953120.73</v>
      </c>
      <c r="G79" s="6">
        <f t="shared" si="3"/>
        <v>49.61617926337907</v>
      </c>
    </row>
    <row r="80" spans="1:7" ht="97.5" customHeight="1">
      <c r="A80" s="5"/>
      <c r="B80" s="5">
        <v>41030800</v>
      </c>
      <c r="C80" s="7" t="s">
        <v>73</v>
      </c>
      <c r="D80" s="6">
        <v>9858900</v>
      </c>
      <c r="E80" s="6">
        <v>1373813.29</v>
      </c>
      <c r="F80" s="6">
        <f t="shared" si="2"/>
        <v>-8485086.71</v>
      </c>
      <c r="G80" s="6">
        <f t="shared" si="3"/>
        <v>13.93475225430829</v>
      </c>
    </row>
    <row r="81" spans="1:7" ht="233.25" customHeight="1">
      <c r="A81" s="5"/>
      <c r="B81" s="5">
        <v>41030900</v>
      </c>
      <c r="C81" s="7" t="s">
        <v>74</v>
      </c>
      <c r="D81" s="6">
        <v>333239</v>
      </c>
      <c r="E81" s="6">
        <v>134843.54</v>
      </c>
      <c r="F81" s="6">
        <f t="shared" si="2"/>
        <v>-198395.46</v>
      </c>
      <c r="G81" s="6">
        <f t="shared" si="3"/>
        <v>40.46451345730842</v>
      </c>
    </row>
    <row r="82" spans="1:7" ht="50.25" customHeight="1">
      <c r="A82" s="5"/>
      <c r="B82" s="5">
        <v>41031000</v>
      </c>
      <c r="C82" s="7" t="s">
        <v>75</v>
      </c>
      <c r="D82" s="6">
        <v>58000</v>
      </c>
      <c r="E82" s="6">
        <v>30241</v>
      </c>
      <c r="F82" s="6">
        <f t="shared" si="2"/>
        <v>-27759</v>
      </c>
      <c r="G82" s="6">
        <f t="shared" si="3"/>
        <v>52.139655172413796</v>
      </c>
    </row>
    <row r="83" spans="1:7" ht="27" customHeight="1">
      <c r="A83" s="5"/>
      <c r="B83" s="5">
        <v>41033900</v>
      </c>
      <c r="C83" s="7" t="s">
        <v>76</v>
      </c>
      <c r="D83" s="6">
        <v>27390000</v>
      </c>
      <c r="E83" s="6">
        <v>15036400</v>
      </c>
      <c r="F83" s="6">
        <f t="shared" si="2"/>
        <v>-12353600</v>
      </c>
      <c r="G83" s="6">
        <f t="shared" si="3"/>
        <v>54.897407813070465</v>
      </c>
    </row>
    <row r="84" spans="1:7" ht="25.5" customHeight="1">
      <c r="A84" s="5"/>
      <c r="B84" s="5">
        <v>41034200</v>
      </c>
      <c r="C84" s="7" t="s">
        <v>77</v>
      </c>
      <c r="D84" s="6">
        <v>22895000</v>
      </c>
      <c r="E84" s="6">
        <v>13979200</v>
      </c>
      <c r="F84" s="6">
        <f t="shared" si="2"/>
        <v>-8915800</v>
      </c>
      <c r="G84" s="6">
        <f t="shared" si="3"/>
        <v>61.05787289801267</v>
      </c>
    </row>
    <row r="85" spans="1:7" ht="12.75" customHeight="1">
      <c r="A85" s="5"/>
      <c r="B85" s="5">
        <v>41035000</v>
      </c>
      <c r="C85" s="7" t="s">
        <v>78</v>
      </c>
      <c r="D85" s="6">
        <v>115297</v>
      </c>
      <c r="E85" s="6">
        <v>57563</v>
      </c>
      <c r="F85" s="6">
        <f t="shared" si="2"/>
        <v>-57734</v>
      </c>
      <c r="G85" s="6">
        <f t="shared" si="3"/>
        <v>49.92584369064243</v>
      </c>
    </row>
    <row r="86" spans="1:7" ht="55.5" customHeight="1">
      <c r="A86" s="5"/>
      <c r="B86" s="5">
        <v>41035100</v>
      </c>
      <c r="C86" s="7" t="s">
        <v>79</v>
      </c>
      <c r="D86" s="6">
        <v>0</v>
      </c>
      <c r="E86" s="6">
        <v>927300</v>
      </c>
      <c r="F86" s="6">
        <f t="shared" si="2"/>
        <v>927300</v>
      </c>
      <c r="G86" s="6"/>
    </row>
    <row r="87" spans="1:7" ht="112.5" customHeight="1">
      <c r="A87" s="5"/>
      <c r="B87" s="5">
        <v>41035800</v>
      </c>
      <c r="C87" s="7" t="s">
        <v>80</v>
      </c>
      <c r="D87" s="6">
        <v>205028</v>
      </c>
      <c r="E87" s="6">
        <v>120884.4</v>
      </c>
      <c r="F87" s="6">
        <f t="shared" si="2"/>
        <v>-84143.6</v>
      </c>
      <c r="G87" s="6">
        <f t="shared" si="3"/>
        <v>58.959946934077294</v>
      </c>
    </row>
    <row r="88" spans="1:7" ht="12.75" customHeight="1">
      <c r="A88" s="14" t="s">
        <v>81</v>
      </c>
      <c r="B88" s="15"/>
      <c r="C88" s="16"/>
      <c r="D88" s="12">
        <v>86514170</v>
      </c>
      <c r="E88" s="12">
        <v>47732027.96</v>
      </c>
      <c r="F88" s="12">
        <f>E88-D88</f>
        <v>-38782142.04</v>
      </c>
      <c r="G88" s="6">
        <f t="shared" si="3"/>
        <v>55.172497129660954</v>
      </c>
    </row>
    <row r="89" spans="1:7" ht="12.75">
      <c r="A89" s="17" t="s">
        <v>82</v>
      </c>
      <c r="B89" s="18"/>
      <c r="C89" s="18"/>
      <c r="D89" s="12">
        <v>183002344</v>
      </c>
      <c r="E89" s="12">
        <v>97071862.46000001</v>
      </c>
      <c r="F89" s="12">
        <f>E89-D89</f>
        <v>-85930481.53999999</v>
      </c>
      <c r="G89" s="6">
        <f>E89*100/D89</f>
        <v>53.044054157033095</v>
      </c>
    </row>
  </sheetData>
  <mergeCells count="2">
    <mergeCell ref="A88:C88"/>
    <mergeCell ref="A89:C89"/>
  </mergeCells>
  <printOptions/>
  <pageMargins left="1.1811023622047245" right="0.3937007874015748" top="0.3937007874015748" bottom="0.3937007874015748" header="0" footer="0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5"/>
  <sheetViews>
    <sheetView tabSelected="1" workbookViewId="0" topLeftCell="B1">
      <selection activeCell="E4" sqref="E4"/>
    </sheetView>
  </sheetViews>
  <sheetFormatPr defaultColWidth="9.00390625" defaultRowHeight="12.75"/>
  <cols>
    <col min="1" max="1" width="0.2421875" style="0" hidden="1" customWidth="1"/>
    <col min="2" max="2" width="9.00390625" style="0" bestFit="1" customWidth="1"/>
    <col min="3" max="3" width="36.375" style="0" customWidth="1"/>
    <col min="4" max="4" width="13.375" style="0" customWidth="1"/>
    <col min="5" max="5" width="12.25390625" style="0" customWidth="1"/>
    <col min="6" max="6" width="13.00390625" style="0" customWidth="1"/>
  </cols>
  <sheetData>
    <row r="3" ht="12.75">
      <c r="E3" t="s">
        <v>96</v>
      </c>
    </row>
    <row r="4" ht="12.75">
      <c r="E4" t="s">
        <v>97</v>
      </c>
    </row>
    <row r="5" ht="12.75">
      <c r="E5" t="s">
        <v>101</v>
      </c>
    </row>
    <row r="6" ht="12.75">
      <c r="E6" t="s">
        <v>105</v>
      </c>
    </row>
    <row r="7" ht="24" customHeight="1">
      <c r="D7" s="8" t="s">
        <v>98</v>
      </c>
    </row>
    <row r="8" ht="12.75">
      <c r="C8" s="8" t="s">
        <v>103</v>
      </c>
    </row>
    <row r="9" spans="1:7" ht="12.75">
      <c r="A9" s="9"/>
      <c r="C9" s="8" t="s">
        <v>99</v>
      </c>
      <c r="G9" s="9"/>
    </row>
    <row r="10" spans="1:7" ht="12.75">
      <c r="A10" s="1"/>
      <c r="B10" s="1"/>
      <c r="C10" s="1"/>
      <c r="D10" s="1"/>
      <c r="E10" s="1" t="s">
        <v>1</v>
      </c>
      <c r="F10" s="11" t="s">
        <v>4</v>
      </c>
      <c r="G10" s="1"/>
    </row>
    <row r="11" spans="1:7" ht="61.5" customHeight="1">
      <c r="A11" s="3"/>
      <c r="B11" s="4"/>
      <c r="C11" s="4"/>
      <c r="D11" s="10" t="s">
        <v>2</v>
      </c>
      <c r="E11" s="10" t="s">
        <v>3</v>
      </c>
      <c r="F11" s="6">
        <f>E12-D12</f>
        <v>-3326</v>
      </c>
      <c r="G11" s="11" t="s">
        <v>5</v>
      </c>
    </row>
    <row r="12" spans="1:7" ht="12.75" customHeight="1">
      <c r="A12" s="7"/>
      <c r="B12" s="7">
        <v>10000000</v>
      </c>
      <c r="C12" s="7" t="s">
        <v>6</v>
      </c>
      <c r="D12" s="6">
        <v>0</v>
      </c>
      <c r="E12" s="6">
        <v>-3326</v>
      </c>
      <c r="F12" s="6">
        <f aca="true" t="shared" si="0" ref="F12:F34">E13-D13</f>
        <v>-3326</v>
      </c>
      <c r="G12" s="6"/>
    </row>
    <row r="13" spans="1:7" ht="16.5" customHeight="1">
      <c r="A13" s="7"/>
      <c r="B13" s="7">
        <v>18000000</v>
      </c>
      <c r="C13" s="7" t="s">
        <v>22</v>
      </c>
      <c r="D13" s="6">
        <v>0</v>
      </c>
      <c r="E13" s="6">
        <v>-3326</v>
      </c>
      <c r="F13" s="6">
        <f t="shared" si="0"/>
        <v>-3326</v>
      </c>
      <c r="G13" s="6"/>
    </row>
    <row r="14" spans="1:7" ht="40.5" customHeight="1">
      <c r="A14" s="7"/>
      <c r="B14" s="7">
        <v>18040000</v>
      </c>
      <c r="C14" s="7" t="s">
        <v>35</v>
      </c>
      <c r="D14" s="6">
        <v>0</v>
      </c>
      <c r="E14" s="6">
        <v>-3326</v>
      </c>
      <c r="F14" s="6">
        <f t="shared" si="0"/>
        <v>-3326</v>
      </c>
      <c r="G14" s="6"/>
    </row>
    <row r="15" spans="1:7" ht="84.75" customHeight="1">
      <c r="A15" s="7"/>
      <c r="B15" s="7">
        <v>18041500</v>
      </c>
      <c r="C15" s="7" t="s">
        <v>83</v>
      </c>
      <c r="D15" s="6">
        <v>0</v>
      </c>
      <c r="E15" s="6">
        <v>-3326</v>
      </c>
      <c r="F15" s="6">
        <f t="shared" si="0"/>
        <v>-1400914.4700000002</v>
      </c>
      <c r="G15" s="6"/>
    </row>
    <row r="16" spans="1:7" ht="15" customHeight="1">
      <c r="A16" s="7"/>
      <c r="B16" s="7">
        <v>20000000</v>
      </c>
      <c r="C16" s="7" t="s">
        <v>50</v>
      </c>
      <c r="D16" s="6">
        <v>4063673</v>
      </c>
      <c r="E16" s="6">
        <v>2662758.53</v>
      </c>
      <c r="F16" s="6">
        <f t="shared" si="0"/>
        <v>84917.69</v>
      </c>
      <c r="G16" s="6">
        <f aca="true" t="shared" si="1" ref="G16:G35">E16*100/D16</f>
        <v>65.52590550469981</v>
      </c>
    </row>
    <row r="17" spans="1:7" ht="13.5" customHeight="1">
      <c r="A17" s="7"/>
      <c r="B17" s="7">
        <v>24000000</v>
      </c>
      <c r="C17" s="7" t="s">
        <v>64</v>
      </c>
      <c r="D17" s="6">
        <v>0</v>
      </c>
      <c r="E17" s="6">
        <v>84917.69</v>
      </c>
      <c r="F17" s="6">
        <f t="shared" si="0"/>
        <v>4917.69</v>
      </c>
      <c r="G17" s="6"/>
    </row>
    <row r="18" spans="1:7" ht="12" customHeight="1">
      <c r="A18" s="7"/>
      <c r="B18" s="7">
        <v>24060000</v>
      </c>
      <c r="C18" s="7" t="s">
        <v>54</v>
      </c>
      <c r="D18" s="6">
        <v>0</v>
      </c>
      <c r="E18" s="6">
        <v>4917.69</v>
      </c>
      <c r="F18" s="6">
        <f t="shared" si="0"/>
        <v>4917.69</v>
      </c>
      <c r="G18" s="6"/>
    </row>
    <row r="19" spans="1:7" ht="63.75" customHeight="1">
      <c r="A19" s="7"/>
      <c r="B19" s="7">
        <v>24062100</v>
      </c>
      <c r="C19" s="7" t="s">
        <v>84</v>
      </c>
      <c r="D19" s="6">
        <v>0</v>
      </c>
      <c r="E19" s="6">
        <v>4917.69</v>
      </c>
      <c r="F19" s="6">
        <f t="shared" si="0"/>
        <v>80000</v>
      </c>
      <c r="G19" s="6"/>
    </row>
    <row r="20" spans="1:7" ht="39" customHeight="1">
      <c r="A20" s="7"/>
      <c r="B20" s="7">
        <v>24170000</v>
      </c>
      <c r="C20" s="7" t="s">
        <v>85</v>
      </c>
      <c r="D20" s="6">
        <v>0</v>
      </c>
      <c r="E20" s="6">
        <v>80000</v>
      </c>
      <c r="F20" s="6">
        <f t="shared" si="0"/>
        <v>-1485832.1599999997</v>
      </c>
      <c r="G20" s="6"/>
    </row>
    <row r="21" spans="1:7" ht="24.75" customHeight="1">
      <c r="A21" s="7"/>
      <c r="B21" s="7">
        <v>25000000</v>
      </c>
      <c r="C21" s="7" t="s">
        <v>86</v>
      </c>
      <c r="D21" s="6">
        <v>4063673</v>
      </c>
      <c r="E21" s="6">
        <f>E22+E26</f>
        <v>2577840.8400000003</v>
      </c>
      <c r="F21" s="6">
        <f t="shared" si="0"/>
        <v>-2088685.0699999998</v>
      </c>
      <c r="G21" s="6">
        <f t="shared" si="1"/>
        <v>63.436227275176925</v>
      </c>
    </row>
    <row r="22" spans="1:7" ht="39" customHeight="1">
      <c r="A22" s="7"/>
      <c r="B22" s="7">
        <v>25010000</v>
      </c>
      <c r="C22" s="7" t="s">
        <v>87</v>
      </c>
      <c r="D22" s="6">
        <v>4063673</v>
      </c>
      <c r="E22" s="6">
        <f>E23+E24+E25</f>
        <v>1974987.9300000002</v>
      </c>
      <c r="F22" s="6">
        <f t="shared" si="0"/>
        <v>-1948156.69</v>
      </c>
      <c r="G22" s="6">
        <f t="shared" si="1"/>
        <v>48.6010545139828</v>
      </c>
    </row>
    <row r="23" spans="1:7" ht="36" customHeight="1">
      <c r="A23" s="7"/>
      <c r="B23" s="7">
        <v>25010100</v>
      </c>
      <c r="C23" s="7" t="s">
        <v>88</v>
      </c>
      <c r="D23" s="6">
        <v>3790473</v>
      </c>
      <c r="E23" s="6">
        <v>1842316.31</v>
      </c>
      <c r="F23" s="6">
        <f t="shared" si="0"/>
        <v>-146046.88</v>
      </c>
      <c r="G23" s="6">
        <f t="shared" si="1"/>
        <v>48.603863159030546</v>
      </c>
    </row>
    <row r="24" spans="1:7" ht="27" customHeight="1">
      <c r="A24" s="7"/>
      <c r="B24" s="7">
        <v>25010300</v>
      </c>
      <c r="C24" s="7" t="s">
        <v>89</v>
      </c>
      <c r="D24" s="6">
        <v>273200</v>
      </c>
      <c r="E24" s="6">
        <v>127153.12</v>
      </c>
      <c r="F24" s="6">
        <f t="shared" si="0"/>
        <v>5518.5</v>
      </c>
      <c r="G24" s="6">
        <f t="shared" si="1"/>
        <v>46.54213762811128</v>
      </c>
    </row>
    <row r="25" spans="1:7" ht="36.75" customHeight="1">
      <c r="A25" s="7"/>
      <c r="B25" s="7">
        <v>25010400</v>
      </c>
      <c r="C25" s="7" t="s">
        <v>90</v>
      </c>
      <c r="D25" s="6"/>
      <c r="E25" s="6">
        <v>5518.5</v>
      </c>
      <c r="F25" s="6">
        <f t="shared" si="0"/>
        <v>602852.91</v>
      </c>
      <c r="G25" s="6"/>
    </row>
    <row r="26" spans="1:7" ht="26.25" customHeight="1">
      <c r="A26" s="7"/>
      <c r="B26" s="7">
        <v>25020000</v>
      </c>
      <c r="C26" s="7" t="s">
        <v>91</v>
      </c>
      <c r="D26" s="6"/>
      <c r="E26" s="6">
        <f>E27</f>
        <v>602852.91</v>
      </c>
      <c r="F26" s="6">
        <f t="shared" si="0"/>
        <v>602852.91</v>
      </c>
      <c r="G26" s="6"/>
    </row>
    <row r="27" spans="1:7" ht="17.25" customHeight="1">
      <c r="A27" s="7"/>
      <c r="B27" s="7">
        <v>25020100</v>
      </c>
      <c r="C27" s="7" t="s">
        <v>92</v>
      </c>
      <c r="D27" s="6"/>
      <c r="E27" s="6">
        <v>602852.91</v>
      </c>
      <c r="F27" s="6">
        <f t="shared" si="0"/>
        <v>0</v>
      </c>
      <c r="G27" s="6"/>
    </row>
    <row r="28" spans="1:7" ht="15" customHeight="1">
      <c r="A28" s="7"/>
      <c r="B28" s="7">
        <v>40000000</v>
      </c>
      <c r="C28" s="7" t="s">
        <v>69</v>
      </c>
      <c r="D28" s="6">
        <v>457300</v>
      </c>
      <c r="E28" s="6">
        <v>457300</v>
      </c>
      <c r="F28" s="6">
        <f t="shared" si="0"/>
        <v>0</v>
      </c>
      <c r="G28" s="6">
        <f t="shared" si="1"/>
        <v>100</v>
      </c>
    </row>
    <row r="29" spans="1:7" ht="15" customHeight="1">
      <c r="A29" s="7"/>
      <c r="B29" s="7">
        <v>41000000</v>
      </c>
      <c r="C29" s="7" t="s">
        <v>70</v>
      </c>
      <c r="D29" s="6">
        <v>457300</v>
      </c>
      <c r="E29" s="6">
        <v>457300</v>
      </c>
      <c r="F29" s="6">
        <f t="shared" si="0"/>
        <v>0</v>
      </c>
      <c r="G29" s="6">
        <f t="shared" si="1"/>
        <v>100</v>
      </c>
    </row>
    <row r="30" spans="1:7" ht="14.25" customHeight="1">
      <c r="A30" s="7"/>
      <c r="B30" s="7">
        <v>41030000</v>
      </c>
      <c r="C30" s="7" t="s">
        <v>71</v>
      </c>
      <c r="D30" s="6">
        <v>457300</v>
      </c>
      <c r="E30" s="6">
        <v>457300</v>
      </c>
      <c r="F30" s="6">
        <f t="shared" si="0"/>
        <v>0</v>
      </c>
      <c r="G30" s="6">
        <f t="shared" si="1"/>
        <v>100</v>
      </c>
    </row>
    <row r="31" spans="1:7" ht="12.75" customHeight="1">
      <c r="A31" s="7"/>
      <c r="B31" s="7">
        <v>41035000</v>
      </c>
      <c r="C31" s="7" t="s">
        <v>78</v>
      </c>
      <c r="D31" s="6">
        <v>457300</v>
      </c>
      <c r="E31" s="6">
        <v>457300</v>
      </c>
      <c r="F31" s="6">
        <f t="shared" si="0"/>
        <v>-32237.17</v>
      </c>
      <c r="G31" s="6">
        <f t="shared" si="1"/>
        <v>100</v>
      </c>
    </row>
    <row r="32" spans="1:7" ht="12.75" customHeight="1">
      <c r="A32" s="7"/>
      <c r="B32" s="7">
        <v>50000000</v>
      </c>
      <c r="C32" s="7" t="s">
        <v>93</v>
      </c>
      <c r="D32" s="6">
        <v>45000</v>
      </c>
      <c r="E32" s="6">
        <v>12762.83</v>
      </c>
      <c r="F32" s="6">
        <f t="shared" si="0"/>
        <v>-32237.17</v>
      </c>
      <c r="G32" s="6">
        <f t="shared" si="1"/>
        <v>28.361844444444444</v>
      </c>
    </row>
    <row r="33" spans="1:7" ht="58.5" customHeight="1">
      <c r="A33" s="7"/>
      <c r="B33" s="7">
        <v>50110000</v>
      </c>
      <c r="C33" s="7" t="s">
        <v>94</v>
      </c>
      <c r="D33" s="6">
        <v>45000</v>
      </c>
      <c r="E33" s="6">
        <v>12762.83</v>
      </c>
      <c r="F33" s="6">
        <f t="shared" si="0"/>
        <v>-1436477.6400000001</v>
      </c>
      <c r="G33" s="6">
        <f t="shared" si="1"/>
        <v>28.361844444444444</v>
      </c>
    </row>
    <row r="34" spans="1:7" ht="12.75">
      <c r="A34" s="19" t="s">
        <v>81</v>
      </c>
      <c r="B34" s="20"/>
      <c r="C34" s="20"/>
      <c r="D34" s="12">
        <v>4108673</v>
      </c>
      <c r="E34" s="12">
        <v>2672195.36</v>
      </c>
      <c r="F34" s="6">
        <f t="shared" si="0"/>
        <v>-1436477.6400000001</v>
      </c>
      <c r="G34" s="6">
        <f t="shared" si="1"/>
        <v>65.03791759529172</v>
      </c>
    </row>
    <row r="35" spans="1:7" ht="12.75">
      <c r="A35" s="19" t="s">
        <v>82</v>
      </c>
      <c r="B35" s="20"/>
      <c r="C35" s="20"/>
      <c r="D35" s="12">
        <v>4565973</v>
      </c>
      <c r="E35" s="12">
        <v>3129495.36</v>
      </c>
      <c r="F35" s="1"/>
      <c r="G35" s="6">
        <f t="shared" si="1"/>
        <v>68.53950647539966</v>
      </c>
    </row>
  </sheetData>
  <mergeCells count="2">
    <mergeCell ref="A34:C34"/>
    <mergeCell ref="A35:C35"/>
  </mergeCells>
  <printOptions/>
  <pageMargins left="1.1811023622047245" right="0.3937007874015748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2015-07-27T07:24:56Z</cp:lastPrinted>
  <dcterms:created xsi:type="dcterms:W3CDTF">2015-07-13T10:54:36Z</dcterms:created>
  <dcterms:modified xsi:type="dcterms:W3CDTF">2015-07-27T07:25:32Z</dcterms:modified>
  <cp:category/>
  <cp:version/>
  <cp:contentType/>
  <cp:contentStatus/>
</cp:coreProperties>
</file>